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185" windowHeight="1171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<sst xmlns="http://schemas.openxmlformats.org/spreadsheetml/2006/main" count="80" uniqueCount="50">
  <si>
    <t>龙岩市本级财政投资建设项目缺项材料选用定价审批表（超过20万元但未超总价1%）</t>
  </si>
  <si>
    <t>项目   基本   情况</t>
  </si>
  <si>
    <t>立项批复项目名称</t>
  </si>
  <si>
    <t>龙岩大道四期（工业路—北三环）道路工程（桩号 K0+270~K0+740）</t>
  </si>
  <si>
    <t>立项批复文号</t>
  </si>
  <si>
    <t>龙发改审批【2019】87号</t>
  </si>
  <si>
    <t>项目单位</t>
  </si>
  <si>
    <t>龙岩市新城乡建设发展有限公司</t>
  </si>
  <si>
    <t>项目主管部门</t>
  </si>
  <si>
    <t>龙岩市住房和城乡建设局</t>
  </si>
  <si>
    <t>选用   定价   情况</t>
  </si>
  <si>
    <t>序号</t>
  </si>
  <si>
    <t>材料名称</t>
  </si>
  <si>
    <t>项目单位意见</t>
  </si>
  <si>
    <t>项目主管部门审查意见</t>
  </si>
  <si>
    <t xml:space="preserve">主要规格参数、建议品牌
</t>
  </si>
  <si>
    <t>数量</t>
  </si>
  <si>
    <t>单位</t>
  </si>
  <si>
    <t>单价（元）</t>
  </si>
  <si>
    <t>金额（元）</t>
  </si>
  <si>
    <t>技术性、必要性、
经济性分析</t>
  </si>
  <si>
    <t>备注</t>
  </si>
  <si>
    <t>弧形面花岗岩路缘石</t>
  </si>
  <si>
    <t>23*46*99</t>
  </si>
  <si>
    <t>m</t>
  </si>
  <si>
    <t>C20无砂透水砼</t>
  </si>
  <si>
    <t>非泵送，7km</t>
  </si>
  <si>
    <t>m3</t>
  </si>
  <si>
    <t>球墨铸铁排水管</t>
  </si>
  <si>
    <t>D300</t>
  </si>
  <si>
    <t>专家意见</t>
  </si>
  <si>
    <t>D500</t>
  </si>
  <si>
    <t>单臂路灯</t>
  </si>
  <si>
    <t>杆高14m、灯杆口径φ280mm、壁厚5mm、热镀锌表面静电喷塑（含镇流器、触发器、电源及光源LED400W）</t>
  </si>
  <si>
    <t>套</t>
  </si>
  <si>
    <t>多根管道支架三</t>
  </si>
  <si>
    <t>热浸锌预埋槽-38*23*2800mm*1根、单拼槽钢斜撑41*41*2.0/800mm*9根、角连接(L2 90°弯角连接件)*9个、T型螺栓*18个、外六角螺栓M12*30*9个、槽钢螺母M12*9个</t>
  </si>
  <si>
    <t>副</t>
  </si>
  <si>
    <t>多根管道支架四</t>
  </si>
  <si>
    <t>热浸锌预埋槽-38*23*2800mm*1根、单拼槽钢斜撑41*41*2.0/800mm*8根、角连接(L2 90°弯角连接件)*8个、T型螺栓*16个、外六角螺栓M12*30*8个、槽钢螺母M12*8个</t>
  </si>
  <si>
    <t>监控摄像机(枪式摄像机)</t>
  </si>
  <si>
    <t>900万 环保高清抓拍单元</t>
  </si>
  <si>
    <t>900万 环保卡口抓拍单元</t>
  </si>
  <si>
    <t>智能交通视频车辆网络摄像机</t>
  </si>
  <si>
    <t>红外白光爆闪一体补光灯</t>
  </si>
  <si>
    <t>合计</t>
  </si>
  <si>
    <t>签署意见</t>
  </si>
  <si>
    <t xml:space="preserve">                           （内容可另附页）
                       单位负责人：（签字、加盖单位公章）
                                    年      月      日</t>
  </si>
  <si>
    <t xml:space="preserve">        （内容可另附页）
     单位负责人：（签字、加盖单位公章）
                       年    月     日</t>
  </si>
  <si>
    <t>注：不执行工程造价管理机构发布工程造价信息的建筑材料可只提供必要性和技术性认证。</t>
  </si>
</sst>
</file>

<file path=xl/styles.xml><?xml version="1.0" encoding="utf-8"?>
<styleSheet xmlns="http://schemas.openxmlformats.org/spreadsheetml/2006/main">
  <numFmts count="6">
    <numFmt numFmtId="43" formatCode="_ * #,##0.00_ ;_ * \-#,##0.00_ ;_ * &quot;-&quot;??_ ;_ @_ "/>
    <numFmt numFmtId="176" formatCode="0_ "/>
    <numFmt numFmtId="44" formatCode="_ &quot;￥&quot;* #,##0.00_ ;_ &quot;￥&quot;* \-#,##0.00_ ;_ &quot;￥&quot;* &quot;-&quot;??_ ;_ @_ "/>
    <numFmt numFmtId="42" formatCode="_ &quot;￥&quot;* #,##0_ ;_ &quot;￥&quot;* \-#,##0_ ;_ &quot;￥&quot;* &quot;-&quot;_ ;_ @_ "/>
    <numFmt numFmtId="41" formatCode="_ * #,##0_ ;_ * \-#,##0_ ;_ * &quot;-&quot;_ ;_ @_ "/>
    <numFmt numFmtId="177" formatCode="0.00_ "/>
  </numFmts>
  <fonts count="26">
    <font>
      <sz val="11"/>
      <color theme="1"/>
      <name val="宋体"/>
      <charset val="134"/>
      <scheme val="minor"/>
    </font>
    <font>
      <sz val="11"/>
      <name val="宋体"/>
      <charset val="134"/>
      <scheme val="minor"/>
    </font>
    <font>
      <sz val="18"/>
      <name val="宋体"/>
      <charset val="134"/>
      <scheme val="minor"/>
    </font>
    <font>
      <sz val="10"/>
      <name val="宋体"/>
      <charset val="134"/>
      <scheme val="minor"/>
    </font>
    <font>
      <sz val="10"/>
      <name val="宋体"/>
      <charset val="134"/>
    </font>
    <font>
      <sz val="10"/>
      <name val="宋体"/>
      <charset val="134"/>
      <scheme val="minor"/>
    </font>
    <font>
      <sz val="12"/>
      <name val="仿宋"/>
      <charset val="134"/>
    </font>
    <font>
      <b/>
      <sz val="18"/>
      <color theme="3"/>
      <name val="宋体"/>
      <charset val="134"/>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i/>
      <sz val="11"/>
      <color rgb="FF7F7F7F"/>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1"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2" fillId="6"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7" applyNumberFormat="0" applyFill="0" applyAlignment="0" applyProtection="0">
      <alignment vertical="center"/>
    </xf>
    <xf numFmtId="0" fontId="17" fillId="0" borderId="7" applyNumberFormat="0" applyFill="0" applyAlignment="0" applyProtection="0">
      <alignment vertical="center"/>
    </xf>
    <xf numFmtId="0" fontId="12" fillId="14" borderId="0" applyNumberFormat="0" applyBorder="0" applyAlignment="0" applyProtection="0">
      <alignment vertical="center"/>
    </xf>
    <xf numFmtId="0" fontId="20" fillId="0" borderId="11" applyNumberFormat="0" applyFill="0" applyAlignment="0" applyProtection="0">
      <alignment vertical="center"/>
    </xf>
    <xf numFmtId="0" fontId="12" fillId="17" borderId="0" applyNumberFormat="0" applyBorder="0" applyAlignment="0" applyProtection="0">
      <alignment vertical="center"/>
    </xf>
    <xf numFmtId="0" fontId="23" fillId="18" borderId="12" applyNumberFormat="0" applyAlignment="0" applyProtection="0">
      <alignment vertical="center"/>
    </xf>
    <xf numFmtId="0" fontId="25" fillId="18" borderId="8" applyNumberFormat="0" applyAlignment="0" applyProtection="0">
      <alignment vertical="center"/>
    </xf>
    <xf numFmtId="0" fontId="9" fillId="4" borderId="6" applyNumberFormat="0" applyAlignment="0" applyProtection="0">
      <alignment vertical="center"/>
    </xf>
    <xf numFmtId="0" fontId="8" fillId="16" borderId="0" applyNumberFormat="0" applyBorder="0" applyAlignment="0" applyProtection="0">
      <alignment vertical="center"/>
    </xf>
    <xf numFmtId="0" fontId="12" fillId="21" borderId="0" applyNumberFormat="0" applyBorder="0" applyAlignment="0" applyProtection="0">
      <alignment vertical="center"/>
    </xf>
    <xf numFmtId="0" fontId="22" fillId="0" borderId="10" applyNumberFormat="0" applyFill="0" applyAlignment="0" applyProtection="0">
      <alignment vertical="center"/>
    </xf>
    <xf numFmtId="0" fontId="19" fillId="0" borderId="9" applyNumberFormat="0" applyFill="0" applyAlignment="0" applyProtection="0">
      <alignment vertical="center"/>
    </xf>
    <xf numFmtId="0" fontId="14" fillId="12" borderId="0" applyNumberFormat="0" applyBorder="0" applyAlignment="0" applyProtection="0">
      <alignment vertical="center"/>
    </xf>
    <xf numFmtId="0" fontId="24" fillId="19" borderId="0" applyNumberFormat="0" applyBorder="0" applyAlignment="0" applyProtection="0">
      <alignment vertical="center"/>
    </xf>
    <xf numFmtId="0" fontId="8" fillId="23" borderId="0" applyNumberFormat="0" applyBorder="0" applyAlignment="0" applyProtection="0">
      <alignment vertical="center"/>
    </xf>
    <xf numFmtId="0" fontId="12" fillId="11" borderId="0" applyNumberFormat="0" applyBorder="0" applyAlignment="0" applyProtection="0">
      <alignment vertical="center"/>
    </xf>
    <xf numFmtId="0" fontId="8" fillId="20" borderId="0" applyNumberFormat="0" applyBorder="0" applyAlignment="0" applyProtection="0">
      <alignment vertical="center"/>
    </xf>
    <xf numFmtId="0" fontId="8" fillId="25" borderId="0" applyNumberFormat="0" applyBorder="0" applyAlignment="0" applyProtection="0">
      <alignment vertical="center"/>
    </xf>
    <xf numFmtId="0" fontId="8" fillId="9" borderId="0" applyNumberFormat="0" applyBorder="0" applyAlignment="0" applyProtection="0">
      <alignment vertical="center"/>
    </xf>
    <xf numFmtId="0" fontId="8" fillId="15" borderId="0" applyNumberFormat="0" applyBorder="0" applyAlignment="0" applyProtection="0">
      <alignment vertical="center"/>
    </xf>
    <xf numFmtId="0" fontId="12" fillId="24" borderId="0" applyNumberFormat="0" applyBorder="0" applyAlignment="0" applyProtection="0">
      <alignment vertical="center"/>
    </xf>
    <xf numFmtId="0" fontId="12" fillId="26" borderId="0" applyNumberFormat="0" applyBorder="0" applyAlignment="0" applyProtection="0">
      <alignment vertical="center"/>
    </xf>
    <xf numFmtId="0" fontId="8" fillId="28" borderId="0" applyNumberFormat="0" applyBorder="0" applyAlignment="0" applyProtection="0">
      <alignment vertical="center"/>
    </xf>
    <xf numFmtId="0" fontId="8" fillId="30" borderId="0" applyNumberFormat="0" applyBorder="0" applyAlignment="0" applyProtection="0">
      <alignment vertical="center"/>
    </xf>
    <xf numFmtId="0" fontId="12" fillId="32" borderId="0" applyNumberFormat="0" applyBorder="0" applyAlignment="0" applyProtection="0">
      <alignment vertical="center"/>
    </xf>
    <xf numFmtId="0" fontId="8" fillId="13" borderId="0" applyNumberFormat="0" applyBorder="0" applyAlignment="0" applyProtection="0">
      <alignment vertical="center"/>
    </xf>
    <xf numFmtId="0" fontId="12" fillId="27" borderId="0" applyNumberFormat="0" applyBorder="0" applyAlignment="0" applyProtection="0">
      <alignment vertical="center"/>
    </xf>
    <xf numFmtId="0" fontId="12" fillId="22" borderId="0" applyNumberFormat="0" applyBorder="0" applyAlignment="0" applyProtection="0">
      <alignment vertical="center"/>
    </xf>
    <xf numFmtId="0" fontId="8" fillId="31" borderId="0" applyNumberFormat="0" applyBorder="0" applyAlignment="0" applyProtection="0">
      <alignment vertical="center"/>
    </xf>
    <xf numFmtId="0" fontId="12" fillId="29"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177" fontId="3" fillId="0" borderId="1" xfId="0" applyNumberFormat="1" applyFont="1" applyFill="1" applyBorder="1" applyAlignment="1">
      <alignment vertical="center" wrapText="1"/>
    </xf>
    <xf numFmtId="176"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9"/>
  <sheetViews>
    <sheetView tabSelected="1" topLeftCell="A13" workbookViewId="0">
      <selection activeCell="D12" sqref="D12"/>
    </sheetView>
  </sheetViews>
  <sheetFormatPr defaultColWidth="9" defaultRowHeight="13.5"/>
  <cols>
    <col min="1" max="1" width="7.625" style="1" customWidth="1"/>
    <col min="2" max="2" width="6" style="1" customWidth="1"/>
    <col min="3" max="3" width="18.125" style="1" customWidth="1"/>
    <col min="4" max="4" width="14.625" style="1" customWidth="1"/>
    <col min="5" max="5" width="8.125" style="1" customWidth="1"/>
    <col min="6" max="6" width="4.75" style="2" customWidth="1"/>
    <col min="7" max="7" width="8.375" style="1" customWidth="1"/>
    <col min="8" max="8" width="11.875" style="1" customWidth="1"/>
    <col min="9" max="9" width="10.5" style="1" customWidth="1"/>
    <col min="10" max="10" width="9" style="1"/>
    <col min="11" max="11" width="6.25" style="1" customWidth="1"/>
    <col min="12" max="13" width="10" style="1" customWidth="1"/>
    <col min="14" max="14" width="8.625" style="1" customWidth="1"/>
    <col min="15" max="16384" width="9" style="1"/>
  </cols>
  <sheetData>
    <row r="1" ht="37.15" customHeight="1" spans="1:14">
      <c r="A1" s="3" t="s">
        <v>0</v>
      </c>
      <c r="B1" s="3"/>
      <c r="C1" s="3"/>
      <c r="D1" s="3"/>
      <c r="E1" s="3"/>
      <c r="F1" s="3"/>
      <c r="G1" s="3"/>
      <c r="H1" s="3"/>
      <c r="I1" s="3"/>
      <c r="J1" s="3"/>
      <c r="K1" s="3"/>
      <c r="L1" s="3"/>
      <c r="M1" s="3"/>
      <c r="N1" s="3"/>
    </row>
    <row r="2" ht="28.9" customHeight="1" spans="1:16">
      <c r="A2" s="4" t="s">
        <v>1</v>
      </c>
      <c r="B2" s="4" t="s">
        <v>2</v>
      </c>
      <c r="C2" s="4"/>
      <c r="D2" s="4" t="s">
        <v>3</v>
      </c>
      <c r="E2" s="4"/>
      <c r="F2" s="4"/>
      <c r="G2" s="4"/>
      <c r="H2" s="4"/>
      <c r="I2" s="4"/>
      <c r="J2" s="4" t="s">
        <v>4</v>
      </c>
      <c r="K2" s="4"/>
      <c r="L2" s="4" t="s">
        <v>5</v>
      </c>
      <c r="M2" s="4"/>
      <c r="N2" s="4"/>
      <c r="O2" s="2"/>
      <c r="P2" s="2"/>
    </row>
    <row r="3" ht="34.15" customHeight="1" spans="1:16">
      <c r="A3" s="5"/>
      <c r="B3" s="5" t="s">
        <v>6</v>
      </c>
      <c r="C3" s="5"/>
      <c r="D3" s="5" t="s">
        <v>7</v>
      </c>
      <c r="E3" s="5"/>
      <c r="F3" s="5"/>
      <c r="G3" s="5"/>
      <c r="H3" s="5"/>
      <c r="I3" s="5"/>
      <c r="J3" s="5" t="s">
        <v>8</v>
      </c>
      <c r="K3" s="5"/>
      <c r="L3" s="5" t="s">
        <v>9</v>
      </c>
      <c r="M3" s="5"/>
      <c r="N3" s="5"/>
      <c r="O3" s="2"/>
      <c r="P3" s="2"/>
    </row>
    <row r="4" ht="19.15" customHeight="1" spans="1:14">
      <c r="A4" s="6" t="s">
        <v>10</v>
      </c>
      <c r="B4" s="5" t="s">
        <v>11</v>
      </c>
      <c r="C4" s="5" t="s">
        <v>12</v>
      </c>
      <c r="D4" s="5" t="s">
        <v>13</v>
      </c>
      <c r="E4" s="5"/>
      <c r="F4" s="5"/>
      <c r="G4" s="5"/>
      <c r="H4" s="5"/>
      <c r="I4" s="5"/>
      <c r="J4" s="5" t="s">
        <v>14</v>
      </c>
      <c r="K4" s="5"/>
      <c r="L4" s="5"/>
      <c r="M4" s="5"/>
      <c r="N4" s="5"/>
    </row>
    <row r="5" spans="1:14">
      <c r="A5" s="7"/>
      <c r="B5" s="5"/>
      <c r="C5" s="5"/>
      <c r="D5" s="5" t="s">
        <v>15</v>
      </c>
      <c r="E5" s="5" t="s">
        <v>16</v>
      </c>
      <c r="F5" s="5" t="s">
        <v>17</v>
      </c>
      <c r="G5" s="5" t="s">
        <v>18</v>
      </c>
      <c r="H5" s="5" t="s">
        <v>19</v>
      </c>
      <c r="I5" s="18" t="s">
        <v>20</v>
      </c>
      <c r="J5" s="5" t="s">
        <v>16</v>
      </c>
      <c r="K5" s="5" t="s">
        <v>17</v>
      </c>
      <c r="L5" s="5" t="s">
        <v>18</v>
      </c>
      <c r="M5" s="5" t="s">
        <v>19</v>
      </c>
      <c r="N5" s="5" t="s">
        <v>21</v>
      </c>
    </row>
    <row r="6" ht="30.6" customHeight="1" spans="1:14">
      <c r="A6" s="7"/>
      <c r="B6" s="5"/>
      <c r="C6" s="5"/>
      <c r="D6" s="5"/>
      <c r="E6" s="5"/>
      <c r="F6" s="5"/>
      <c r="G6" s="5"/>
      <c r="H6" s="5"/>
      <c r="I6" s="18"/>
      <c r="J6" s="5"/>
      <c r="K6" s="5"/>
      <c r="L6" s="5"/>
      <c r="M6" s="5"/>
      <c r="N6" s="5"/>
    </row>
    <row r="7" ht="19.5" customHeight="1" spans="1:14">
      <c r="A7" s="7"/>
      <c r="B7" s="5">
        <v>1</v>
      </c>
      <c r="C7" s="8" t="s">
        <v>22</v>
      </c>
      <c r="D7" s="9" t="s">
        <v>23</v>
      </c>
      <c r="E7" s="10">
        <v>940</v>
      </c>
      <c r="F7" s="11" t="s">
        <v>24</v>
      </c>
      <c r="G7" s="12">
        <v>230</v>
      </c>
      <c r="H7" s="13">
        <f>ROUND(E7*G7,0)</f>
        <v>216200</v>
      </c>
      <c r="I7" s="19"/>
      <c r="J7" s="10">
        <v>940</v>
      </c>
      <c r="K7" s="11" t="s">
        <v>24</v>
      </c>
      <c r="L7" s="12">
        <v>230</v>
      </c>
      <c r="M7" s="13">
        <f t="shared" ref="M7:M15" si="0">ROUND(J7*L7,0)</f>
        <v>216200</v>
      </c>
      <c r="N7" s="5"/>
    </row>
    <row r="8" ht="19.5" customHeight="1" spans="1:14">
      <c r="A8" s="7"/>
      <c r="B8" s="5">
        <v>2</v>
      </c>
      <c r="C8" s="8" t="s">
        <v>25</v>
      </c>
      <c r="D8" s="9" t="s">
        <v>26</v>
      </c>
      <c r="E8" s="10">
        <v>598.076</v>
      </c>
      <c r="F8" s="11" t="s">
        <v>27</v>
      </c>
      <c r="G8" s="10">
        <v>363.96</v>
      </c>
      <c r="H8" s="13">
        <f t="shared" ref="H8:H18" si="1">ROUND(E8*G8,0)</f>
        <v>217676</v>
      </c>
      <c r="I8" s="19"/>
      <c r="J8" s="10">
        <v>598.076</v>
      </c>
      <c r="K8" s="11" t="s">
        <v>27</v>
      </c>
      <c r="L8" s="10">
        <v>363.96</v>
      </c>
      <c r="M8" s="13">
        <f t="shared" si="0"/>
        <v>217676</v>
      </c>
      <c r="N8" s="5"/>
    </row>
    <row r="9" ht="19.5" customHeight="1" spans="1:14">
      <c r="A9" s="7"/>
      <c r="B9" s="5">
        <v>3</v>
      </c>
      <c r="C9" s="14" t="s">
        <v>28</v>
      </c>
      <c r="D9" s="15" t="s">
        <v>29</v>
      </c>
      <c r="E9" s="10">
        <v>1453.24</v>
      </c>
      <c r="F9" s="11" t="s">
        <v>24</v>
      </c>
      <c r="G9" s="10">
        <v>273.03</v>
      </c>
      <c r="H9" s="13">
        <f t="shared" si="1"/>
        <v>396778</v>
      </c>
      <c r="I9" s="19"/>
      <c r="J9" s="10">
        <v>1453.24</v>
      </c>
      <c r="K9" s="11" t="s">
        <v>24</v>
      </c>
      <c r="L9" s="10">
        <v>260</v>
      </c>
      <c r="M9" s="13">
        <f t="shared" si="0"/>
        <v>377842</v>
      </c>
      <c r="N9" s="20" t="s">
        <v>30</v>
      </c>
    </row>
    <row r="10" ht="19.5" customHeight="1" spans="1:14">
      <c r="A10" s="7"/>
      <c r="B10" s="5">
        <v>4</v>
      </c>
      <c r="C10" s="14" t="s">
        <v>28</v>
      </c>
      <c r="D10" s="15" t="s">
        <v>31</v>
      </c>
      <c r="E10" s="10">
        <v>421.8</v>
      </c>
      <c r="F10" s="11" t="s">
        <v>24</v>
      </c>
      <c r="G10" s="10">
        <v>565.05</v>
      </c>
      <c r="H10" s="13">
        <f t="shared" si="1"/>
        <v>238338</v>
      </c>
      <c r="I10" s="19"/>
      <c r="J10" s="10">
        <v>421.8</v>
      </c>
      <c r="K10" s="11" t="s">
        <v>24</v>
      </c>
      <c r="L10" s="10">
        <v>540</v>
      </c>
      <c r="M10" s="13">
        <f t="shared" si="0"/>
        <v>227772</v>
      </c>
      <c r="N10" s="20" t="s">
        <v>30</v>
      </c>
    </row>
    <row r="11" ht="99" customHeight="1" spans="1:14">
      <c r="A11" s="7"/>
      <c r="B11" s="5">
        <v>5</v>
      </c>
      <c r="C11" s="14" t="s">
        <v>32</v>
      </c>
      <c r="D11" s="15" t="s">
        <v>33</v>
      </c>
      <c r="E11" s="10">
        <v>28</v>
      </c>
      <c r="F11" s="11" t="s">
        <v>34</v>
      </c>
      <c r="G11" s="10">
        <v>9491</v>
      </c>
      <c r="H11" s="13">
        <f t="shared" si="1"/>
        <v>265748</v>
      </c>
      <c r="I11" s="19"/>
      <c r="J11" s="10">
        <v>28</v>
      </c>
      <c r="K11" s="11" t="s">
        <v>34</v>
      </c>
      <c r="L11" s="10">
        <v>8450</v>
      </c>
      <c r="M11" s="13">
        <f t="shared" si="0"/>
        <v>236600</v>
      </c>
      <c r="N11" s="20" t="s">
        <v>30</v>
      </c>
    </row>
    <row r="12" ht="149.25" customHeight="1" spans="1:14">
      <c r="A12" s="7"/>
      <c r="B12" s="5">
        <v>6</v>
      </c>
      <c r="C12" s="11" t="s">
        <v>35</v>
      </c>
      <c r="D12" s="11" t="s">
        <v>36</v>
      </c>
      <c r="E12" s="10">
        <v>551</v>
      </c>
      <c r="F12" s="11" t="s">
        <v>37</v>
      </c>
      <c r="G12" s="10">
        <v>1257</v>
      </c>
      <c r="H12" s="13">
        <f t="shared" si="1"/>
        <v>692607</v>
      </c>
      <c r="I12" s="19"/>
      <c r="J12" s="10">
        <v>551</v>
      </c>
      <c r="K12" s="11" t="s">
        <v>37</v>
      </c>
      <c r="L12" s="10">
        <v>1257</v>
      </c>
      <c r="M12" s="13">
        <f t="shared" si="0"/>
        <v>692607</v>
      </c>
      <c r="N12" s="5"/>
    </row>
    <row r="13" ht="153" customHeight="1" spans="1:14">
      <c r="A13" s="7"/>
      <c r="B13" s="5">
        <v>7</v>
      </c>
      <c r="C13" s="11" t="s">
        <v>38</v>
      </c>
      <c r="D13" s="11" t="s">
        <v>39</v>
      </c>
      <c r="E13" s="10">
        <v>551</v>
      </c>
      <c r="F13" s="11" t="s">
        <v>37</v>
      </c>
      <c r="G13" s="10">
        <v>1156</v>
      </c>
      <c r="H13" s="13">
        <f t="shared" si="1"/>
        <v>636956</v>
      </c>
      <c r="I13" s="19"/>
      <c r="J13" s="10">
        <v>551</v>
      </c>
      <c r="K13" s="11" t="s">
        <v>37</v>
      </c>
      <c r="L13" s="10">
        <v>1156</v>
      </c>
      <c r="M13" s="13">
        <f t="shared" si="0"/>
        <v>636956</v>
      </c>
      <c r="N13" s="5"/>
    </row>
    <row r="14" ht="24" spans="1:14">
      <c r="A14" s="7"/>
      <c r="B14" s="5">
        <v>8</v>
      </c>
      <c r="C14" s="11" t="s">
        <v>40</v>
      </c>
      <c r="D14" s="11" t="s">
        <v>41</v>
      </c>
      <c r="E14" s="10">
        <v>10</v>
      </c>
      <c r="F14" s="11" t="s">
        <v>34</v>
      </c>
      <c r="G14" s="10">
        <v>25760</v>
      </c>
      <c r="H14" s="13">
        <f t="shared" si="1"/>
        <v>257600</v>
      </c>
      <c r="I14" s="19"/>
      <c r="J14" s="10">
        <v>10</v>
      </c>
      <c r="K14" s="11" t="s">
        <v>34</v>
      </c>
      <c r="L14" s="10">
        <v>13000</v>
      </c>
      <c r="M14" s="13">
        <f t="shared" si="0"/>
        <v>130000</v>
      </c>
      <c r="N14" s="20" t="s">
        <v>30</v>
      </c>
    </row>
    <row r="15" ht="24" spans="1:14">
      <c r="A15" s="7"/>
      <c r="B15" s="5">
        <v>9</v>
      </c>
      <c r="C15" s="11" t="s">
        <v>40</v>
      </c>
      <c r="D15" s="11" t="s">
        <v>42</v>
      </c>
      <c r="E15" s="10">
        <v>12</v>
      </c>
      <c r="F15" s="11" t="s">
        <v>34</v>
      </c>
      <c r="G15" s="10">
        <v>45000</v>
      </c>
      <c r="H15" s="13">
        <f t="shared" si="1"/>
        <v>540000</v>
      </c>
      <c r="I15" s="19"/>
      <c r="J15" s="10">
        <v>12</v>
      </c>
      <c r="K15" s="11" t="s">
        <v>34</v>
      </c>
      <c r="L15" s="10">
        <v>13000</v>
      </c>
      <c r="M15" s="13">
        <f t="shared" si="0"/>
        <v>156000</v>
      </c>
      <c r="N15" s="20" t="s">
        <v>30</v>
      </c>
    </row>
    <row r="16" ht="24" spans="1:14">
      <c r="A16" s="7"/>
      <c r="B16" s="5">
        <v>10</v>
      </c>
      <c r="C16" s="11" t="s">
        <v>43</v>
      </c>
      <c r="D16" s="11"/>
      <c r="E16" s="10">
        <v>10</v>
      </c>
      <c r="F16" s="11" t="s">
        <v>34</v>
      </c>
      <c r="G16" s="10">
        <v>35000</v>
      </c>
      <c r="H16" s="13">
        <f t="shared" si="1"/>
        <v>350000</v>
      </c>
      <c r="I16" s="19"/>
      <c r="J16" s="10">
        <v>10</v>
      </c>
      <c r="K16" s="11" t="s">
        <v>34</v>
      </c>
      <c r="L16" s="10">
        <v>14450</v>
      </c>
      <c r="M16" s="13">
        <f t="shared" ref="M16:M18" si="2">ROUND(J16*L16,0)</f>
        <v>144500</v>
      </c>
      <c r="N16" s="20" t="s">
        <v>30</v>
      </c>
    </row>
    <row r="17" ht="24" spans="1:14">
      <c r="A17" s="7"/>
      <c r="B17" s="5">
        <v>11</v>
      </c>
      <c r="C17" s="11" t="s">
        <v>44</v>
      </c>
      <c r="D17" s="11"/>
      <c r="E17" s="10">
        <v>32</v>
      </c>
      <c r="F17" s="11" t="s">
        <v>34</v>
      </c>
      <c r="G17" s="10">
        <v>6500</v>
      </c>
      <c r="H17" s="13">
        <f t="shared" si="1"/>
        <v>208000</v>
      </c>
      <c r="I17" s="19"/>
      <c r="J17" s="10">
        <v>32</v>
      </c>
      <c r="K17" s="11" t="s">
        <v>34</v>
      </c>
      <c r="L17" s="10">
        <v>2500</v>
      </c>
      <c r="M17" s="13">
        <f t="shared" si="2"/>
        <v>80000</v>
      </c>
      <c r="N17" s="20" t="s">
        <v>30</v>
      </c>
    </row>
    <row r="18" ht="18" customHeight="1" spans="1:14">
      <c r="A18" s="7"/>
      <c r="B18" s="5">
        <v>12</v>
      </c>
      <c r="C18" s="11"/>
      <c r="D18" s="11"/>
      <c r="E18" s="10"/>
      <c r="F18" s="11"/>
      <c r="G18" s="10"/>
      <c r="H18" s="13">
        <f t="shared" si="1"/>
        <v>0</v>
      </c>
      <c r="I18" s="19"/>
      <c r="J18" s="21"/>
      <c r="K18" s="22"/>
      <c r="L18" s="21"/>
      <c r="M18" s="13">
        <f t="shared" si="2"/>
        <v>0</v>
      </c>
      <c r="N18" s="5"/>
    </row>
    <row r="19" ht="20.45" customHeight="1" spans="1:14">
      <c r="A19" s="7"/>
      <c r="B19" s="5" t="s">
        <v>45</v>
      </c>
      <c r="C19" s="5"/>
      <c r="D19" s="5"/>
      <c r="E19" s="5"/>
      <c r="F19" s="5"/>
      <c r="G19" s="5"/>
      <c r="H19" s="16">
        <f>SUM(H7:H18)</f>
        <v>4019903</v>
      </c>
      <c r="I19" s="5"/>
      <c r="J19" s="5"/>
      <c r="K19" s="5"/>
      <c r="L19" s="5"/>
      <c r="M19" s="16">
        <f>SUM(M7:M18)</f>
        <v>3116153</v>
      </c>
      <c r="N19" s="5"/>
    </row>
    <row r="20" ht="21" customHeight="1" spans="1:14">
      <c r="A20" s="4"/>
      <c r="B20" s="5"/>
      <c r="C20" s="5"/>
      <c r="D20" s="5"/>
      <c r="E20" s="5"/>
      <c r="F20" s="5"/>
      <c r="G20" s="5"/>
      <c r="H20" s="16"/>
      <c r="I20" s="5"/>
      <c r="J20" s="5"/>
      <c r="K20" s="5"/>
      <c r="L20" s="5"/>
      <c r="M20" s="16"/>
      <c r="N20" s="5"/>
    </row>
    <row r="21" ht="19.5" customHeight="1" spans="1:14">
      <c r="A21" s="5" t="s">
        <v>46</v>
      </c>
      <c r="B21" s="5"/>
      <c r="C21" s="5"/>
      <c r="D21" s="17" t="s">
        <v>47</v>
      </c>
      <c r="E21" s="17"/>
      <c r="F21" s="17"/>
      <c r="G21" s="17"/>
      <c r="H21" s="17"/>
      <c r="I21" s="17"/>
      <c r="J21" s="17" t="s">
        <v>48</v>
      </c>
      <c r="K21" s="17"/>
      <c r="L21" s="17"/>
      <c r="M21" s="17"/>
      <c r="N21" s="17"/>
    </row>
    <row r="22" ht="19.5" customHeight="1" spans="1:14">
      <c r="A22" s="5"/>
      <c r="B22" s="5"/>
      <c r="C22" s="5"/>
      <c r="D22" s="17"/>
      <c r="E22" s="17"/>
      <c r="F22" s="17"/>
      <c r="G22" s="17"/>
      <c r="H22" s="17"/>
      <c r="I22" s="17"/>
      <c r="J22" s="17"/>
      <c r="K22" s="17"/>
      <c r="L22" s="17"/>
      <c r="M22" s="17"/>
      <c r="N22" s="17"/>
    </row>
    <row r="23" ht="19.5" customHeight="1" spans="1:14">
      <c r="A23" s="5"/>
      <c r="B23" s="5"/>
      <c r="C23" s="5"/>
      <c r="D23" s="17"/>
      <c r="E23" s="17"/>
      <c r="F23" s="17"/>
      <c r="G23" s="17"/>
      <c r="H23" s="17"/>
      <c r="I23" s="17"/>
      <c r="J23" s="17"/>
      <c r="K23" s="17"/>
      <c r="L23" s="17"/>
      <c r="M23" s="17"/>
      <c r="N23" s="17"/>
    </row>
    <row r="24" ht="19.5" customHeight="1" spans="1:14">
      <c r="A24" s="5"/>
      <c r="B24" s="5"/>
      <c r="C24" s="5"/>
      <c r="D24" s="17"/>
      <c r="E24" s="17"/>
      <c r="F24" s="17"/>
      <c r="G24" s="17"/>
      <c r="H24" s="17"/>
      <c r="I24" s="17"/>
      <c r="J24" s="17"/>
      <c r="K24" s="17"/>
      <c r="L24" s="17"/>
      <c r="M24" s="17"/>
      <c r="N24" s="17"/>
    </row>
    <row r="25" ht="19.5" customHeight="1" spans="1:14">
      <c r="A25" s="5"/>
      <c r="B25" s="5"/>
      <c r="C25" s="5"/>
      <c r="D25" s="17"/>
      <c r="E25" s="17"/>
      <c r="F25" s="17"/>
      <c r="G25" s="17"/>
      <c r="H25" s="17"/>
      <c r="I25" s="17"/>
      <c r="J25" s="17"/>
      <c r="K25" s="17"/>
      <c r="L25" s="17"/>
      <c r="M25" s="17"/>
      <c r="N25" s="17"/>
    </row>
    <row r="26" ht="19.5" customHeight="1" spans="1:14">
      <c r="A26" s="5"/>
      <c r="B26" s="5"/>
      <c r="C26" s="5"/>
      <c r="D26" s="17"/>
      <c r="E26" s="17"/>
      <c r="F26" s="17"/>
      <c r="G26" s="17"/>
      <c r="H26" s="17"/>
      <c r="I26" s="17"/>
      <c r="J26" s="17"/>
      <c r="K26" s="17"/>
      <c r="L26" s="17"/>
      <c r="M26" s="17"/>
      <c r="N26" s="17"/>
    </row>
    <row r="27" ht="19.5" customHeight="1" spans="1:14">
      <c r="A27" s="5"/>
      <c r="B27" s="5"/>
      <c r="C27" s="5"/>
      <c r="D27" s="17"/>
      <c r="E27" s="17"/>
      <c r="F27" s="17"/>
      <c r="G27" s="17"/>
      <c r="H27" s="17"/>
      <c r="I27" s="17"/>
      <c r="J27" s="17"/>
      <c r="K27" s="17"/>
      <c r="L27" s="17"/>
      <c r="M27" s="17"/>
      <c r="N27" s="17"/>
    </row>
    <row r="28" ht="19.5" customHeight="1" spans="1:14">
      <c r="A28" s="5"/>
      <c r="B28" s="5"/>
      <c r="C28" s="5"/>
      <c r="D28" s="17"/>
      <c r="E28" s="17"/>
      <c r="F28" s="17"/>
      <c r="G28" s="17"/>
      <c r="H28" s="17"/>
      <c r="I28" s="17"/>
      <c r="J28" s="17"/>
      <c r="K28" s="17"/>
      <c r="L28" s="17"/>
      <c r="M28" s="17"/>
      <c r="N28" s="17"/>
    </row>
    <row r="29" spans="1:6">
      <c r="A29" s="1" t="s">
        <v>49</v>
      </c>
      <c r="F29" s="1"/>
    </row>
  </sheetData>
  <mergeCells count="43">
    <mergeCell ref="A1:N1"/>
    <mergeCell ref="B2:C2"/>
    <mergeCell ref="D2:I2"/>
    <mergeCell ref="J2:K2"/>
    <mergeCell ref="L2:N2"/>
    <mergeCell ref="B3:C3"/>
    <mergeCell ref="D3:I3"/>
    <mergeCell ref="J3:K3"/>
    <mergeCell ref="L3:N3"/>
    <mergeCell ref="D4:I4"/>
    <mergeCell ref="J4:N4"/>
    <mergeCell ref="A29:N29"/>
    <mergeCell ref="A2:A3"/>
    <mergeCell ref="A4:A20"/>
    <mergeCell ref="B4:B6"/>
    <mergeCell ref="B19:B20"/>
    <mergeCell ref="C4:C6"/>
    <mergeCell ref="C19:C20"/>
    <mergeCell ref="D5:D6"/>
    <mergeCell ref="D19:D20"/>
    <mergeCell ref="E5:E6"/>
    <mergeCell ref="E19:E20"/>
    <mergeCell ref="F5:F6"/>
    <mergeCell ref="F19:F20"/>
    <mergeCell ref="G5:G6"/>
    <mergeCell ref="G19:G20"/>
    <mergeCell ref="H5:H6"/>
    <mergeCell ref="H19:H20"/>
    <mergeCell ref="I5:I6"/>
    <mergeCell ref="I19:I20"/>
    <mergeCell ref="J5:J6"/>
    <mergeCell ref="J19:J20"/>
    <mergeCell ref="K5:K6"/>
    <mergeCell ref="K19:K20"/>
    <mergeCell ref="L5:L6"/>
    <mergeCell ref="L19:L20"/>
    <mergeCell ref="M5:M6"/>
    <mergeCell ref="M19:M20"/>
    <mergeCell ref="N5:N6"/>
    <mergeCell ref="N19:N20"/>
    <mergeCell ref="A21:C28"/>
    <mergeCell ref="D21:I28"/>
    <mergeCell ref="J21:N28"/>
  </mergeCells>
  <pageMargins left="0.31496062992126" right="0.31496062992126" top="0.15748031496063" bottom="0.15748031496063"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小若</cp:lastModifiedBy>
  <dcterms:created xsi:type="dcterms:W3CDTF">2019-08-26T07:49:00Z</dcterms:created>
  <cp:lastPrinted>2022-03-15T10:34:00Z</cp:lastPrinted>
  <dcterms:modified xsi:type="dcterms:W3CDTF">2022-03-16T08:20:35Z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6064AC35062C4B5EB066B31F3A58C763</vt:lpwstr>
  </property>
</Properties>
</file>